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25" windowHeight="90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L187"/>
  <c r="L177"/>
  <c r="L169"/>
  <c r="L159"/>
  <c r="L151"/>
  <c r="L141"/>
  <c r="L133"/>
  <c r="L123"/>
  <c r="L115"/>
  <c r="L105"/>
  <c r="L96"/>
  <c r="L86"/>
  <c r="L78"/>
  <c r="L68"/>
  <c r="L60"/>
  <c r="L50"/>
  <c r="L41"/>
  <c r="L31"/>
  <c r="L23"/>
  <c r="L13"/>
  <c r="A106"/>
  <c r="B188"/>
  <c r="A188"/>
  <c r="J187"/>
  <c r="I187"/>
  <c r="H187"/>
  <c r="G187"/>
  <c r="F187"/>
  <c r="B178"/>
  <c r="A178"/>
  <c r="J177"/>
  <c r="I177"/>
  <c r="H177"/>
  <c r="G177"/>
  <c r="F177"/>
  <c r="B170"/>
  <c r="A170"/>
  <c r="J169"/>
  <c r="I169"/>
  <c r="H169"/>
  <c r="G169"/>
  <c r="F169"/>
  <c r="B160"/>
  <c r="A160"/>
  <c r="J159"/>
  <c r="I159"/>
  <c r="H159"/>
  <c r="G159"/>
  <c r="F159"/>
  <c r="B152"/>
  <c r="A152"/>
  <c r="J151"/>
  <c r="I151"/>
  <c r="H151"/>
  <c r="G151"/>
  <c r="F151"/>
  <c r="B142"/>
  <c r="A142"/>
  <c r="J141"/>
  <c r="I141"/>
  <c r="H141"/>
  <c r="G141"/>
  <c r="F141"/>
  <c r="B134"/>
  <c r="A134"/>
  <c r="J133"/>
  <c r="I133"/>
  <c r="H133"/>
  <c r="G133"/>
  <c r="F133"/>
  <c r="B124"/>
  <c r="A124"/>
  <c r="J123"/>
  <c r="I123"/>
  <c r="H123"/>
  <c r="G123"/>
  <c r="F123"/>
  <c r="B116"/>
  <c r="A116"/>
  <c r="J115"/>
  <c r="I115"/>
  <c r="H115"/>
  <c r="G115"/>
  <c r="F115"/>
  <c r="B106"/>
  <c r="J105"/>
  <c r="I105"/>
  <c r="H105"/>
  <c r="G105"/>
  <c r="F105"/>
  <c r="B97"/>
  <c r="A97"/>
  <c r="J96"/>
  <c r="I96"/>
  <c r="H96"/>
  <c r="G96"/>
  <c r="F96"/>
  <c r="B87"/>
  <c r="A87"/>
  <c r="J86"/>
  <c r="I86"/>
  <c r="H86"/>
  <c r="G86"/>
  <c r="F86"/>
  <c r="B79"/>
  <c r="A79"/>
  <c r="J78"/>
  <c r="I78"/>
  <c r="H78"/>
  <c r="G78"/>
  <c r="F78"/>
  <c r="B69"/>
  <c r="A69"/>
  <c r="J68"/>
  <c r="I68"/>
  <c r="H68"/>
  <c r="G68"/>
  <c r="F68"/>
  <c r="B61"/>
  <c r="A61"/>
  <c r="J60"/>
  <c r="I60"/>
  <c r="H60"/>
  <c r="G60"/>
  <c r="F60"/>
  <c r="B51"/>
  <c r="A51"/>
  <c r="J50"/>
  <c r="I50"/>
  <c r="H50"/>
  <c r="G50"/>
  <c r="F50"/>
  <c r="B42"/>
  <c r="A42"/>
  <c r="J41"/>
  <c r="I41"/>
  <c r="H41"/>
  <c r="G41"/>
  <c r="F41"/>
  <c r="B32"/>
  <c r="A32"/>
  <c r="J31"/>
  <c r="I31"/>
  <c r="H31"/>
  <c r="G31"/>
  <c r="F31"/>
  <c r="B24"/>
  <c r="A24"/>
  <c r="B14"/>
  <c r="A14"/>
  <c r="G23"/>
  <c r="H23"/>
  <c r="I23"/>
  <c r="J23"/>
  <c r="F23"/>
  <c r="G13"/>
  <c r="H13"/>
  <c r="I13"/>
  <c r="J13"/>
  <c r="I42" l="1"/>
  <c r="G97"/>
  <c r="H170"/>
  <c r="J188"/>
  <c r="F42"/>
  <c r="H61"/>
  <c r="J79"/>
  <c r="I134"/>
  <c r="G188"/>
  <c r="H134"/>
  <c r="J152"/>
  <c r="F61"/>
  <c r="J97"/>
  <c r="G134"/>
  <c r="I152"/>
  <c r="L79"/>
  <c r="G42"/>
  <c r="I61"/>
  <c r="G116"/>
  <c r="J134"/>
  <c r="H188"/>
  <c r="I97"/>
  <c r="H152"/>
  <c r="L188"/>
  <c r="L24"/>
  <c r="L97"/>
  <c r="L170"/>
  <c r="L42"/>
  <c r="I79"/>
  <c r="H79"/>
  <c r="J170"/>
  <c r="L116"/>
  <c r="J42"/>
  <c r="F79"/>
  <c r="G79"/>
  <c r="H97"/>
  <c r="J116"/>
  <c r="G152"/>
  <c r="I170"/>
  <c r="L152"/>
  <c r="I116"/>
  <c r="H42"/>
  <c r="J61"/>
  <c r="F97"/>
  <c r="H116"/>
  <c r="G170"/>
  <c r="I188"/>
  <c r="L61"/>
  <c r="L134"/>
  <c r="G61"/>
  <c r="F116"/>
  <c r="F134"/>
  <c r="F152"/>
  <c r="F170"/>
  <c r="F188"/>
  <c r="I24"/>
  <c r="F24"/>
  <c r="J24"/>
  <c r="H24"/>
  <c r="G24"/>
  <c r="H189" l="1"/>
  <c r="L189"/>
  <c r="I189"/>
  <c r="J189"/>
  <c r="G189"/>
  <c r="F189"/>
</calcChain>
</file>

<file path=xl/sharedStrings.xml><?xml version="1.0" encoding="utf-8"?>
<sst xmlns="http://schemas.openxmlformats.org/spreadsheetml/2006/main" count="227" uniqueCount="64">
  <si>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</si>
  <si>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</si>
  <si>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</si>
  <si>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</si>
  <si>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</si>
  <si>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</si>
  <si>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</si>
  <si>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</si>
  <si>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</si>
  <si>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</si>
  <si>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</si>
  <si>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</si>
  <si>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</si>
  <si>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</si>
  <si>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</si>
  <si>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</si>
  <si>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</si>
  <si>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</si>
  <si>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</si>
  <si>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</si>
  <si>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</si>
  <si>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</si>
  <si>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</si>
  <si>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</si>
  <si>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</si>
  <si>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</si>
  <si>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</si>
  <si>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</si>
  <si>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</si>
  <si>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</si>
  <si>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</si>
  <si>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</si>
  <si>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</si>
  <si>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</si>
  <si>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</si>
  <si>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</si>
  <si>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</si>
  <si>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</si>
  <si>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</si>
  <si>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</si>
  <si>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сладкое</t>
  </si>
  <si>
    <t>Плов из говядины</t>
  </si>
  <si>
    <t>Тефтели  из   говядины с соусом и картофельным пюре</t>
  </si>
  <si>
    <t>Рыба запеченная с рисовым гарниром</t>
  </si>
  <si>
    <t>Свекла отварная в нарезке</t>
  </si>
  <si>
    <t>Чай с сахаром</t>
  </si>
  <si>
    <t>Хлеб пшеничный</t>
  </si>
  <si>
    <t>Какао с  молоком</t>
  </si>
  <si>
    <t>Тушеная капуста</t>
  </si>
  <si>
    <t>Яблоко</t>
  </si>
  <si>
    <t>Отварная морковь в нарезке</t>
  </si>
  <si>
    <t>Рыба запеченная, с картофельным пюре</t>
  </si>
  <si>
    <t>Биточки мясные говяжьи с подливой и  макаронным гарниром</t>
  </si>
  <si>
    <t>Котлета из куриного  филе  с подливой и гречкой рассыпчатой</t>
  </si>
  <si>
    <t>Шницель куриный с подливой и гречкой рассыпчатой</t>
  </si>
  <si>
    <t>Биточки мясные из говядины с подливой и отварными макаронами</t>
  </si>
  <si>
    <t xml:space="preserve">Какао с молоком </t>
  </si>
  <si>
    <t>Мармелад</t>
  </si>
  <si>
    <t>Зефир</t>
  </si>
  <si>
    <t>Банан</t>
  </si>
  <si>
    <t>МОУ "СОШ№3 с.п.Исламей им.Маршенова Н.П."</t>
  </si>
  <si>
    <t>Каскулова И.Х.</t>
  </si>
  <si>
    <t>Куриная окорочка со сметанным соусом  и  пшенным гарниром</t>
  </si>
  <si>
    <t>Куриное филе  с соусом сметанным  и с пшенным гарниром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</si>
</sst>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protection locked="0"/>
    </xf>
    <xf numFmtId="2" fontId="11" fillId="4" borderId="1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9"/>
  <sheetViews>
    <sheetView tabSelected="1" zoomScale="96" zoomScaleNormal="96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F171" sqref="F17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4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60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61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270</v>
      </c>
      <c r="G6" s="40">
        <v>18.489999999999998</v>
      </c>
      <c r="H6" s="40">
        <v>16.3</v>
      </c>
      <c r="I6" s="40">
        <v>42.44</v>
      </c>
      <c r="J6" s="40">
        <v>402.45</v>
      </c>
      <c r="K6" s="41">
        <v>451</v>
      </c>
      <c r="L6" s="40">
        <v>43.75</v>
      </c>
    </row>
    <row r="7" spans="1:12" ht="15">
      <c r="A7" s="23"/>
      <c r="B7" s="15"/>
      <c r="C7" s="11"/>
      <c r="D7" s="7" t="s">
        <v>26</v>
      </c>
      <c r="E7" s="42" t="s">
        <v>44</v>
      </c>
      <c r="F7" s="43">
        <v>60</v>
      </c>
      <c r="G7" s="43">
        <v>0.93</v>
      </c>
      <c r="H7" s="43">
        <v>3.12</v>
      </c>
      <c r="I7" s="43">
        <v>6.15</v>
      </c>
      <c r="J7" s="43">
        <v>68.37</v>
      </c>
      <c r="K7" s="44">
        <v>52</v>
      </c>
      <c r="L7" s="43">
        <v>4.09</v>
      </c>
    </row>
    <row r="8" spans="1:12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0.02</v>
      </c>
      <c r="H8" s="43">
        <v>0</v>
      </c>
      <c r="I8" s="43">
        <v>14</v>
      </c>
      <c r="J8" s="43">
        <v>56.8</v>
      </c>
      <c r="K8" s="44">
        <v>943</v>
      </c>
      <c r="L8" s="43">
        <v>5.42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3.07</v>
      </c>
      <c r="H9" s="43">
        <v>1.07</v>
      </c>
      <c r="I9" s="43">
        <v>20.9</v>
      </c>
      <c r="J9" s="43">
        <v>107.2</v>
      </c>
      <c r="K9" s="44">
        <v>8</v>
      </c>
      <c r="L9" s="43">
        <v>1.22</v>
      </c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22.509999999999998</v>
      </c>
      <c r="H13" s="19">
        <f t="shared" si="0"/>
        <v>20.490000000000002</v>
      </c>
      <c r="I13" s="19">
        <f t="shared" si="0"/>
        <v>83.49</v>
      </c>
      <c r="J13" s="19">
        <f t="shared" si="0"/>
        <v>634.82000000000005</v>
      </c>
      <c r="K13" s="25"/>
      <c r="L13" s="19">
        <f t="shared" ref="L13" si="1">SUM(L6:L12)</f>
        <v>54.480000000000004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570</v>
      </c>
      <c r="G24" s="32">
        <f t="shared" ref="G24:J24" si="4">G13+G23</f>
        <v>22.509999999999998</v>
      </c>
      <c r="H24" s="32">
        <f t="shared" si="4"/>
        <v>20.490000000000002</v>
      </c>
      <c r="I24" s="32">
        <f t="shared" si="4"/>
        <v>83.49</v>
      </c>
      <c r="J24" s="32">
        <f t="shared" si="4"/>
        <v>634.82000000000005</v>
      </c>
      <c r="K24" s="32"/>
      <c r="L24" s="32">
        <f t="shared" ref="L24" si="5">L13+L23</f>
        <v>54.480000000000004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270</v>
      </c>
      <c r="G25" s="40">
        <v>22</v>
      </c>
      <c r="H25" s="40">
        <v>10</v>
      </c>
      <c r="I25" s="40">
        <v>35.090000000000003</v>
      </c>
      <c r="J25" s="40">
        <v>317</v>
      </c>
      <c r="K25" s="58">
        <v>294</v>
      </c>
      <c r="L25" s="55">
        <v>47.48</v>
      </c>
    </row>
    <row r="26" spans="1:12" ht="15">
      <c r="A26" s="14"/>
      <c r="B26" s="15"/>
      <c r="C26" s="11"/>
      <c r="D26" s="7" t="s">
        <v>22</v>
      </c>
      <c r="E26" s="42" t="s">
        <v>47</v>
      </c>
      <c r="F26" s="43">
        <v>200</v>
      </c>
      <c r="G26" s="43">
        <v>3.16</v>
      </c>
      <c r="H26" s="43">
        <v>3.34</v>
      </c>
      <c r="I26" s="43">
        <v>22.94</v>
      </c>
      <c r="J26" s="43">
        <v>130.6</v>
      </c>
      <c r="K26" s="60">
        <v>693</v>
      </c>
      <c r="L26" s="56">
        <v>12.6</v>
      </c>
    </row>
    <row r="27" spans="1:12" ht="15">
      <c r="A27" s="14"/>
      <c r="B27" s="15"/>
      <c r="C27" s="11"/>
      <c r="D27" s="7" t="s">
        <v>23</v>
      </c>
      <c r="E27" s="42" t="s">
        <v>46</v>
      </c>
      <c r="F27" s="43">
        <v>40</v>
      </c>
      <c r="G27" s="43">
        <v>3.07</v>
      </c>
      <c r="H27" s="43">
        <v>1.07</v>
      </c>
      <c r="I27" s="43">
        <v>20.9</v>
      </c>
      <c r="J27" s="43">
        <v>107.2</v>
      </c>
      <c r="K27" s="44">
        <v>8</v>
      </c>
      <c r="L27" s="43">
        <v>1.22</v>
      </c>
    </row>
    <row r="28" spans="1:12" ht="15">
      <c r="A28" s="14"/>
      <c r="B28" s="15"/>
      <c r="C28" s="11"/>
      <c r="D28" s="7" t="s">
        <v>40</v>
      </c>
      <c r="E28" s="42" t="s">
        <v>57</v>
      </c>
      <c r="F28" s="43">
        <v>20</v>
      </c>
      <c r="G28" s="43">
        <v>0.7</v>
      </c>
      <c r="H28" s="43">
        <v>2.6</v>
      </c>
      <c r="I28" s="43">
        <v>12.8</v>
      </c>
      <c r="J28" s="43">
        <v>77</v>
      </c>
      <c r="K28" s="51"/>
      <c r="L28" s="56">
        <v>8.8000000000000007</v>
      </c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SUM(F25:F30)</f>
        <v>530</v>
      </c>
      <c r="G31" s="19">
        <f t="shared" ref="G31" si="6">SUM(G25:G30)</f>
        <v>28.93</v>
      </c>
      <c r="H31" s="19">
        <f t="shared" ref="H31" si="7">SUM(H25:H30)</f>
        <v>17.010000000000002</v>
      </c>
      <c r="I31" s="19">
        <f t="shared" ref="I31" si="8">SUM(I25:I30)</f>
        <v>91.73</v>
      </c>
      <c r="J31" s="19">
        <f t="shared" ref="J31:L31" si="9">SUM(J25:J30)</f>
        <v>631.80000000000007</v>
      </c>
      <c r="K31" s="25"/>
      <c r="L31" s="19">
        <f t="shared" si="9"/>
        <v>70.099999999999994</v>
      </c>
    </row>
    <row r="32" spans="1:12" ht="15">
      <c r="A32" s="13">
        <f>A25</f>
        <v>1</v>
      </c>
      <c r="B32" s="13">
        <f>B25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10">SUM(G32:G40)</f>
        <v>0</v>
      </c>
      <c r="H41" s="19">
        <f t="shared" ref="H41" si="11">SUM(H32:H40)</f>
        <v>0</v>
      </c>
      <c r="I41" s="19">
        <f t="shared" ref="I41" si="12">SUM(I32:I40)</f>
        <v>0</v>
      </c>
      <c r="J41" s="19">
        <f t="shared" ref="J41:L41" si="13">SUM(J32:J40)</f>
        <v>0</v>
      </c>
      <c r="K41" s="25"/>
      <c r="L41" s="19">
        <f t="shared" si="13"/>
        <v>0</v>
      </c>
    </row>
    <row r="42" spans="1:12" ht="15.75" customHeight="1" thickBot="1">
      <c r="A42" s="33">
        <f>A25</f>
        <v>1</v>
      </c>
      <c r="B42" s="33">
        <f>B25</f>
        <v>2</v>
      </c>
      <c r="C42" s="66" t="s">
        <v>4</v>
      </c>
      <c r="D42" s="67"/>
      <c r="E42" s="31"/>
      <c r="F42" s="32">
        <f>F31+F41</f>
        <v>530</v>
      </c>
      <c r="G42" s="32">
        <f t="shared" ref="G42" si="14">G31+G41</f>
        <v>28.93</v>
      </c>
      <c r="H42" s="32">
        <f t="shared" ref="H42" si="15">H31+H41</f>
        <v>17.010000000000002</v>
      </c>
      <c r="I42" s="32">
        <f t="shared" ref="I42" si="16">I31+I41</f>
        <v>91.73</v>
      </c>
      <c r="J42" s="32">
        <f t="shared" ref="J42:L42" si="17">J31+J41</f>
        <v>631.80000000000007</v>
      </c>
      <c r="K42" s="32"/>
      <c r="L42" s="32">
        <f t="shared" si="17"/>
        <v>70.099999999999994</v>
      </c>
    </row>
    <row r="43" spans="1:12" ht="25.5">
      <c r="A43" s="20">
        <v>1</v>
      </c>
      <c r="B43" s="21">
        <v>3</v>
      </c>
      <c r="C43" s="22" t="s">
        <v>20</v>
      </c>
      <c r="D43" s="5" t="s">
        <v>21</v>
      </c>
      <c r="E43" s="39" t="s">
        <v>42</v>
      </c>
      <c r="F43" s="40">
        <v>280</v>
      </c>
      <c r="G43" s="40">
        <v>20.46</v>
      </c>
      <c r="H43" s="40">
        <v>25.2</v>
      </c>
      <c r="I43" s="40">
        <v>41.05</v>
      </c>
      <c r="J43" s="40">
        <v>376.45</v>
      </c>
      <c r="K43" s="41">
        <v>462</v>
      </c>
      <c r="L43" s="40">
        <v>58.07</v>
      </c>
    </row>
    <row r="44" spans="1:12" ht="15">
      <c r="A44" s="23"/>
      <c r="B44" s="15"/>
      <c r="C44" s="11"/>
      <c r="D44" s="7" t="s">
        <v>26</v>
      </c>
      <c r="E44" s="42" t="s">
        <v>48</v>
      </c>
      <c r="F44" s="43">
        <v>60</v>
      </c>
      <c r="G44" s="43">
        <v>1.27</v>
      </c>
      <c r="H44" s="43">
        <v>2.68</v>
      </c>
      <c r="I44" s="43">
        <v>2.79</v>
      </c>
      <c r="J44" s="43">
        <v>47.88</v>
      </c>
      <c r="K44" s="44">
        <v>43</v>
      </c>
      <c r="L44" s="43">
        <v>19.5</v>
      </c>
    </row>
    <row r="45" spans="1:12" ht="15">
      <c r="A45" s="23"/>
      <c r="B45" s="15"/>
      <c r="C45" s="11"/>
      <c r="D45" s="7" t="s">
        <v>22</v>
      </c>
      <c r="E45" s="42" t="s">
        <v>45</v>
      </c>
      <c r="F45" s="43">
        <v>200</v>
      </c>
      <c r="G45" s="43">
        <v>0.02</v>
      </c>
      <c r="H45" s="43">
        <v>0</v>
      </c>
      <c r="I45" s="43">
        <v>14</v>
      </c>
      <c r="J45" s="43">
        <v>56.8</v>
      </c>
      <c r="K45" s="44">
        <v>943</v>
      </c>
      <c r="L45" s="43">
        <v>5.42</v>
      </c>
    </row>
    <row r="46" spans="1:12" ht="15">
      <c r="A46" s="23"/>
      <c r="B46" s="15"/>
      <c r="C46" s="11"/>
      <c r="D46" s="7" t="s">
        <v>23</v>
      </c>
      <c r="E46" s="42" t="s">
        <v>46</v>
      </c>
      <c r="F46" s="43">
        <v>40</v>
      </c>
      <c r="G46" s="43">
        <v>3.07</v>
      </c>
      <c r="H46" s="43">
        <v>1.07</v>
      </c>
      <c r="I46" s="43">
        <v>20.9</v>
      </c>
      <c r="J46" s="43">
        <v>107.2</v>
      </c>
      <c r="K46" s="44">
        <v>8</v>
      </c>
      <c r="L46" s="43">
        <v>1.22</v>
      </c>
    </row>
    <row r="47" spans="1:12" ht="15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580</v>
      </c>
      <c r="G50" s="19">
        <f t="shared" ref="G50" si="18">SUM(G43:G49)</f>
        <v>24.82</v>
      </c>
      <c r="H50" s="19">
        <f t="shared" ref="H50" si="19">SUM(H43:H49)</f>
        <v>28.95</v>
      </c>
      <c r="I50" s="19">
        <f t="shared" ref="I50" si="20">SUM(I43:I49)</f>
        <v>78.739999999999995</v>
      </c>
      <c r="J50" s="19">
        <f t="shared" ref="J50:L50" si="21">SUM(J43:J49)</f>
        <v>588.33000000000004</v>
      </c>
      <c r="K50" s="25"/>
      <c r="L50" s="19">
        <f t="shared" si="21"/>
        <v>84.21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2">SUM(G51:G59)</f>
        <v>0</v>
      </c>
      <c r="H60" s="19">
        <f t="shared" ref="H60" si="23">SUM(H51:H59)</f>
        <v>0</v>
      </c>
      <c r="I60" s="19">
        <f t="shared" ref="I60" si="24">SUM(I51:I59)</f>
        <v>0</v>
      </c>
      <c r="J60" s="19">
        <f t="shared" ref="J60:L60" si="25">SUM(J51:J59)</f>
        <v>0</v>
      </c>
      <c r="K60" s="25"/>
      <c r="L60" s="19">
        <f t="shared" si="25"/>
        <v>0</v>
      </c>
    </row>
    <row r="61" spans="1:12" ht="15.75" customHeight="1" thickBot="1">
      <c r="A61" s="29">
        <f>A43</f>
        <v>1</v>
      </c>
      <c r="B61" s="30">
        <f>B43</f>
        <v>3</v>
      </c>
      <c r="C61" s="66" t="s">
        <v>4</v>
      </c>
      <c r="D61" s="67"/>
      <c r="E61" s="31"/>
      <c r="F61" s="32">
        <f>F50+F60</f>
        <v>580</v>
      </c>
      <c r="G61" s="32">
        <f t="shared" ref="G61" si="26">G50+G60</f>
        <v>24.82</v>
      </c>
      <c r="H61" s="32">
        <f t="shared" ref="H61" si="27">H50+H60</f>
        <v>28.95</v>
      </c>
      <c r="I61" s="32">
        <f t="shared" ref="I61" si="28">I50+I60</f>
        <v>78.739999999999995</v>
      </c>
      <c r="J61" s="32">
        <f t="shared" ref="J61:L61" si="29">J50+J60</f>
        <v>588.33000000000004</v>
      </c>
      <c r="K61" s="32"/>
      <c r="L61" s="32">
        <f t="shared" si="29"/>
        <v>84.21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 t="s">
        <v>43</v>
      </c>
      <c r="F62" s="40">
        <v>240</v>
      </c>
      <c r="G62" s="40">
        <v>23.34</v>
      </c>
      <c r="H62" s="40">
        <v>9.9</v>
      </c>
      <c r="I62" s="40">
        <v>30.13</v>
      </c>
      <c r="J62" s="40">
        <v>272.37</v>
      </c>
      <c r="K62" s="62">
        <v>227</v>
      </c>
      <c r="L62" s="52">
        <v>41.51</v>
      </c>
    </row>
    <row r="63" spans="1:12" ht="15">
      <c r="A63" s="23"/>
      <c r="B63" s="15"/>
      <c r="C63" s="11"/>
      <c r="D63" s="7" t="s">
        <v>22</v>
      </c>
      <c r="E63" s="42" t="s">
        <v>45</v>
      </c>
      <c r="F63" s="43">
        <v>200</v>
      </c>
      <c r="G63" s="43">
        <v>0.02</v>
      </c>
      <c r="H63" s="43">
        <v>0</v>
      </c>
      <c r="I63" s="43">
        <v>14</v>
      </c>
      <c r="J63" s="43">
        <v>56.8</v>
      </c>
      <c r="K63" s="44">
        <v>943</v>
      </c>
      <c r="L63" s="43">
        <v>5.42</v>
      </c>
    </row>
    <row r="64" spans="1:12" ht="15">
      <c r="A64" s="23"/>
      <c r="B64" s="15"/>
      <c r="C64" s="11"/>
      <c r="D64" s="7" t="s">
        <v>23</v>
      </c>
      <c r="E64" s="42" t="s">
        <v>46</v>
      </c>
      <c r="F64" s="43">
        <v>40</v>
      </c>
      <c r="G64" s="43">
        <v>3.07</v>
      </c>
      <c r="H64" s="43">
        <v>1.07</v>
      </c>
      <c r="I64" s="43">
        <v>20.9</v>
      </c>
      <c r="J64" s="43">
        <v>107.2</v>
      </c>
      <c r="K64" s="44">
        <v>8</v>
      </c>
      <c r="L64" s="43">
        <v>1.22</v>
      </c>
    </row>
    <row r="65" spans="1:12" ht="16.5" thickBot="1">
      <c r="A65" s="23"/>
      <c r="B65" s="15"/>
      <c r="C65" s="11"/>
      <c r="D65" s="7" t="s">
        <v>24</v>
      </c>
      <c r="E65" s="42" t="s">
        <v>49</v>
      </c>
      <c r="F65" s="43">
        <v>100</v>
      </c>
      <c r="G65" s="43">
        <v>0.4</v>
      </c>
      <c r="H65" s="43">
        <v>0.4</v>
      </c>
      <c r="I65" s="43">
        <v>9.8000000000000007</v>
      </c>
      <c r="J65" s="43">
        <v>47</v>
      </c>
      <c r="K65" s="61">
        <v>338</v>
      </c>
      <c r="L65" s="53">
        <v>6.58</v>
      </c>
    </row>
    <row r="66" spans="1:12" ht="1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4"/>
      <c r="B68" s="17"/>
      <c r="C68" s="8"/>
      <c r="D68" s="18" t="s">
        <v>33</v>
      </c>
      <c r="E68" s="9"/>
      <c r="F68" s="19">
        <f>SUM(F62:F67)</f>
        <v>580</v>
      </c>
      <c r="G68" s="19">
        <f t="shared" ref="G68" si="30">SUM(G62:G67)</f>
        <v>26.83</v>
      </c>
      <c r="H68" s="19">
        <f t="shared" ref="H68" si="31">SUM(H62:H67)</f>
        <v>11.370000000000001</v>
      </c>
      <c r="I68" s="19">
        <f t="shared" ref="I68" si="32">SUM(I62:I67)</f>
        <v>74.83</v>
      </c>
      <c r="J68" s="19">
        <f t="shared" ref="J68:L68" si="33">SUM(J62:J67)</f>
        <v>483.37</v>
      </c>
      <c r="K68" s="25"/>
      <c r="L68" s="19">
        <f t="shared" si="33"/>
        <v>54.73</v>
      </c>
    </row>
    <row r="69" spans="1:12" ht="15">
      <c r="A69" s="26">
        <f>A62</f>
        <v>1</v>
      </c>
      <c r="B69" s="13">
        <f>B62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4">SUM(G69:G77)</f>
        <v>0</v>
      </c>
      <c r="H78" s="19">
        <f t="shared" ref="H78" si="35">SUM(H69:H77)</f>
        <v>0</v>
      </c>
      <c r="I78" s="19">
        <f t="shared" ref="I78" si="36">SUM(I69:I77)</f>
        <v>0</v>
      </c>
      <c r="J78" s="19">
        <f t="shared" ref="J78:L78" si="37">SUM(J69:J77)</f>
        <v>0</v>
      </c>
      <c r="K78" s="25"/>
      <c r="L78" s="19">
        <f t="shared" si="37"/>
        <v>0</v>
      </c>
    </row>
    <row r="79" spans="1:12" ht="15.75" customHeight="1" thickBot="1">
      <c r="A79" s="29">
        <f>A62</f>
        <v>1</v>
      </c>
      <c r="B79" s="30">
        <f>B62</f>
        <v>4</v>
      </c>
      <c r="C79" s="66" t="s">
        <v>4</v>
      </c>
      <c r="D79" s="67"/>
      <c r="E79" s="31"/>
      <c r="F79" s="32">
        <f>F68+F78</f>
        <v>580</v>
      </c>
      <c r="G79" s="32">
        <f t="shared" ref="G79" si="38">G68+G78</f>
        <v>26.83</v>
      </c>
      <c r="H79" s="32">
        <f t="shared" ref="H79" si="39">H68+H78</f>
        <v>11.370000000000001</v>
      </c>
      <c r="I79" s="32">
        <f t="shared" ref="I79" si="40">I68+I78</f>
        <v>74.83</v>
      </c>
      <c r="J79" s="32">
        <f t="shared" ref="J79:L79" si="41">J68+J78</f>
        <v>483.37</v>
      </c>
      <c r="K79" s="32"/>
      <c r="L79" s="32">
        <f t="shared" si="41"/>
        <v>54.73</v>
      </c>
    </row>
    <row r="80" spans="1:12" ht="25.5">
      <c r="A80" s="20">
        <v>1</v>
      </c>
      <c r="B80" s="21">
        <v>5</v>
      </c>
      <c r="C80" s="22" t="s">
        <v>20</v>
      </c>
      <c r="D80" s="5" t="s">
        <v>21</v>
      </c>
      <c r="E80" s="39" t="s">
        <v>53</v>
      </c>
      <c r="F80" s="40">
        <v>270</v>
      </c>
      <c r="G80" s="40">
        <v>22.86</v>
      </c>
      <c r="H80" s="40">
        <v>8.16</v>
      </c>
      <c r="I80" s="40">
        <v>28.98</v>
      </c>
      <c r="J80" s="40">
        <v>274.95</v>
      </c>
      <c r="K80" s="58">
        <v>294</v>
      </c>
      <c r="L80" s="55">
        <v>64.59</v>
      </c>
    </row>
    <row r="81" spans="1:12" ht="15.75" thickBot="1">
      <c r="A81" s="23"/>
      <c r="B81" s="15"/>
      <c r="C81" s="11"/>
      <c r="D81" s="7" t="s">
        <v>26</v>
      </c>
      <c r="E81" s="42" t="s">
        <v>50</v>
      </c>
      <c r="F81" s="43">
        <v>60</v>
      </c>
      <c r="G81" s="43">
        <v>3.9</v>
      </c>
      <c r="H81" s="43">
        <v>4.26</v>
      </c>
      <c r="I81" s="43">
        <v>2.7</v>
      </c>
      <c r="J81" s="43">
        <v>65.28</v>
      </c>
      <c r="K81" s="59">
        <v>16</v>
      </c>
      <c r="L81" s="57">
        <v>4.38</v>
      </c>
    </row>
    <row r="82" spans="1:12" ht="15">
      <c r="A82" s="23"/>
      <c r="B82" s="15"/>
      <c r="C82" s="11"/>
      <c r="D82" s="7" t="s">
        <v>22</v>
      </c>
      <c r="E82" s="42" t="s">
        <v>56</v>
      </c>
      <c r="F82" s="43">
        <v>200</v>
      </c>
      <c r="G82" s="43">
        <v>3.16</v>
      </c>
      <c r="H82" s="43">
        <v>3.34</v>
      </c>
      <c r="I82" s="43">
        <v>22.94</v>
      </c>
      <c r="J82" s="43">
        <v>130.6</v>
      </c>
      <c r="K82" s="60">
        <v>693</v>
      </c>
      <c r="L82" s="56">
        <v>12.6</v>
      </c>
    </row>
    <row r="83" spans="1:12" ht="15">
      <c r="A83" s="23"/>
      <c r="B83" s="15"/>
      <c r="C83" s="11"/>
      <c r="D83" s="7" t="s">
        <v>23</v>
      </c>
      <c r="E83" s="42" t="s">
        <v>46</v>
      </c>
      <c r="F83" s="43">
        <v>40</v>
      </c>
      <c r="G83" s="43">
        <v>3.07</v>
      </c>
      <c r="H83" s="43">
        <v>1.07</v>
      </c>
      <c r="I83" s="43">
        <v>20.9</v>
      </c>
      <c r="J83" s="43">
        <v>107.2</v>
      </c>
      <c r="K83" s="44">
        <v>8</v>
      </c>
      <c r="L83" s="43">
        <v>1.22</v>
      </c>
    </row>
    <row r="84" spans="1:12" ht="1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4"/>
      <c r="B86" s="17"/>
      <c r="C86" s="8"/>
      <c r="D86" s="18" t="s">
        <v>33</v>
      </c>
      <c r="E86" s="9"/>
      <c r="F86" s="19">
        <f>SUM(F80:F85)</f>
        <v>570</v>
      </c>
      <c r="G86" s="19">
        <f t="shared" ref="G86" si="42">SUM(G80:G85)</f>
        <v>32.989999999999995</v>
      </c>
      <c r="H86" s="19">
        <f t="shared" ref="H86" si="43">SUM(H80:H85)</f>
        <v>16.829999999999998</v>
      </c>
      <c r="I86" s="19">
        <f t="shared" ref="I86" si="44">SUM(I80:I85)</f>
        <v>75.52000000000001</v>
      </c>
      <c r="J86" s="19">
        <f t="shared" ref="J86:L86" si="45">SUM(J80:J85)</f>
        <v>578.03000000000009</v>
      </c>
      <c r="K86" s="25"/>
      <c r="L86" s="19">
        <f t="shared" si="45"/>
        <v>82.789999999999992</v>
      </c>
    </row>
    <row r="87" spans="1:12" ht="15">
      <c r="A87" s="26">
        <f>A80</f>
        <v>1</v>
      </c>
      <c r="B87" s="13">
        <f>B80</f>
        <v>5</v>
      </c>
      <c r="C87" s="10" t="s">
        <v>25</v>
      </c>
      <c r="D87" s="7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7" t="s">
        <v>27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28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29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30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31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32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4"/>
      <c r="B96" s="17"/>
      <c r="C96" s="8"/>
      <c r="D96" s="18" t="s">
        <v>33</v>
      </c>
      <c r="E96" s="9"/>
      <c r="F96" s="19">
        <f>SUM(F87:F95)</f>
        <v>0</v>
      </c>
      <c r="G96" s="19">
        <f t="shared" ref="G96" si="46">SUM(G87:G95)</f>
        <v>0</v>
      </c>
      <c r="H96" s="19">
        <f t="shared" ref="H96" si="47">SUM(H87:H95)</f>
        <v>0</v>
      </c>
      <c r="I96" s="19">
        <f t="shared" ref="I96" si="48">SUM(I87:I95)</f>
        <v>0</v>
      </c>
      <c r="J96" s="19">
        <f t="shared" ref="J96:L96" si="49">SUM(J87:J95)</f>
        <v>0</v>
      </c>
      <c r="K96" s="25"/>
      <c r="L96" s="19">
        <f t="shared" si="49"/>
        <v>0</v>
      </c>
    </row>
    <row r="97" spans="1:12" ht="15.75" customHeight="1" thickBot="1">
      <c r="A97" s="29">
        <f>A80</f>
        <v>1</v>
      </c>
      <c r="B97" s="30">
        <f>B80</f>
        <v>5</v>
      </c>
      <c r="C97" s="66" t="s">
        <v>4</v>
      </c>
      <c r="D97" s="67"/>
      <c r="E97" s="31"/>
      <c r="F97" s="32">
        <f>F86+F96</f>
        <v>570</v>
      </c>
      <c r="G97" s="32">
        <f t="shared" ref="G97" si="50">G86+G96</f>
        <v>32.989999999999995</v>
      </c>
      <c r="H97" s="32">
        <f t="shared" ref="H97" si="51">H86+H96</f>
        <v>16.829999999999998</v>
      </c>
      <c r="I97" s="32">
        <f t="shared" ref="I97" si="52">I86+I96</f>
        <v>75.52000000000001</v>
      </c>
      <c r="J97" s="32">
        <f t="shared" ref="J97:L97" si="53">J86+J96</f>
        <v>578.03000000000009</v>
      </c>
      <c r="K97" s="32"/>
      <c r="L97" s="32">
        <f t="shared" si="53"/>
        <v>82.789999999999992</v>
      </c>
    </row>
    <row r="98" spans="1:12" ht="15">
      <c r="A98" s="20">
        <v>2</v>
      </c>
      <c r="B98" s="21">
        <v>1</v>
      </c>
      <c r="C98" s="22" t="s">
        <v>20</v>
      </c>
      <c r="D98" s="5" t="s">
        <v>21</v>
      </c>
      <c r="E98" s="39" t="s">
        <v>41</v>
      </c>
      <c r="F98" s="40">
        <v>230</v>
      </c>
      <c r="G98" s="40">
        <v>22</v>
      </c>
      <c r="H98" s="40">
        <v>12</v>
      </c>
      <c r="I98" s="40">
        <v>42</v>
      </c>
      <c r="J98" s="40">
        <v>264</v>
      </c>
      <c r="K98" s="41">
        <v>304</v>
      </c>
      <c r="L98" s="40">
        <v>127.9</v>
      </c>
    </row>
    <row r="99" spans="1:12" ht="15">
      <c r="A99" s="23"/>
      <c r="B99" s="15"/>
      <c r="C99" s="11"/>
      <c r="D99" s="7" t="s">
        <v>26</v>
      </c>
      <c r="E99" s="42" t="s">
        <v>44</v>
      </c>
      <c r="F99" s="43">
        <v>60</v>
      </c>
      <c r="G99" s="43">
        <v>1</v>
      </c>
      <c r="H99" s="43">
        <v>3</v>
      </c>
      <c r="I99" s="43">
        <v>6</v>
      </c>
      <c r="J99" s="43">
        <v>68</v>
      </c>
      <c r="K99" s="44">
        <v>17</v>
      </c>
      <c r="L99" s="43">
        <v>4.09</v>
      </c>
    </row>
    <row r="100" spans="1:12" ht="15">
      <c r="A100" s="23"/>
      <c r="B100" s="15"/>
      <c r="C100" s="11"/>
      <c r="D100" s="7" t="s">
        <v>22</v>
      </c>
      <c r="E100" s="42" t="s">
        <v>45</v>
      </c>
      <c r="F100" s="43">
        <v>200</v>
      </c>
      <c r="G100" s="43">
        <v>0.02</v>
      </c>
      <c r="H100" s="43">
        <v>0</v>
      </c>
      <c r="I100" s="43">
        <v>14</v>
      </c>
      <c r="J100" s="43">
        <v>56.8</v>
      </c>
      <c r="K100" s="44">
        <v>943</v>
      </c>
      <c r="L100" s="43">
        <v>5.42</v>
      </c>
    </row>
    <row r="101" spans="1:12" ht="15">
      <c r="A101" s="23"/>
      <c r="B101" s="15"/>
      <c r="C101" s="11"/>
      <c r="D101" s="7" t="s">
        <v>23</v>
      </c>
      <c r="E101" s="42" t="s">
        <v>46</v>
      </c>
      <c r="F101" s="43">
        <v>40</v>
      </c>
      <c r="G101" s="43">
        <v>3</v>
      </c>
      <c r="H101" s="43">
        <v>1</v>
      </c>
      <c r="I101" s="43">
        <v>21</v>
      </c>
      <c r="J101" s="43">
        <v>107.2</v>
      </c>
      <c r="K101" s="44">
        <v>8</v>
      </c>
      <c r="L101" s="43">
        <v>1.22</v>
      </c>
    </row>
    <row r="102" spans="1:12" ht="15">
      <c r="A102" s="23"/>
      <c r="B102" s="15"/>
      <c r="C102" s="11"/>
      <c r="D102" s="7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SUM(F98:F104)</f>
        <v>530</v>
      </c>
      <c r="G105" s="19">
        <f t="shared" ref="G105:J105" si="54">SUM(G98:G104)</f>
        <v>26.02</v>
      </c>
      <c r="H105" s="19">
        <f t="shared" si="54"/>
        <v>16</v>
      </c>
      <c r="I105" s="19">
        <f t="shared" si="54"/>
        <v>83</v>
      </c>
      <c r="J105" s="19">
        <f t="shared" si="54"/>
        <v>496</v>
      </c>
      <c r="K105" s="25"/>
      <c r="L105" s="19">
        <f t="shared" ref="L105" si="55">SUM(L98:L104)</f>
        <v>138.63</v>
      </c>
    </row>
    <row r="106" spans="1:12" ht="15">
      <c r="A106" s="26">
        <f>A98</f>
        <v>2</v>
      </c>
      <c r="B106" s="13">
        <f>B98</f>
        <v>1</v>
      </c>
      <c r="C106" s="10" t="s">
        <v>25</v>
      </c>
      <c r="D106" s="7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 t="s">
        <v>27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28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29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30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31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32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SUM(F106:F114)</f>
        <v>0</v>
      </c>
      <c r="G115" s="19">
        <f t="shared" ref="G115:J115" si="56">SUM(G106:G114)</f>
        <v>0</v>
      </c>
      <c r="H115" s="19">
        <f t="shared" si="56"/>
        <v>0</v>
      </c>
      <c r="I115" s="19">
        <f t="shared" si="56"/>
        <v>0</v>
      </c>
      <c r="J115" s="19">
        <f t="shared" si="56"/>
        <v>0</v>
      </c>
      <c r="K115" s="25"/>
      <c r="L115" s="19">
        <f t="shared" ref="L115" si="57">SUM(L106:L114)</f>
        <v>0</v>
      </c>
    </row>
    <row r="116" spans="1:12" ht="15.75" thickBot="1">
      <c r="A116" s="29">
        <f>A98</f>
        <v>2</v>
      </c>
      <c r="B116" s="30">
        <f>B98</f>
        <v>1</v>
      </c>
      <c r="C116" s="66" t="s">
        <v>4</v>
      </c>
      <c r="D116" s="67"/>
      <c r="E116" s="31"/>
      <c r="F116" s="32">
        <f>F105+F115</f>
        <v>530</v>
      </c>
      <c r="G116" s="32">
        <f t="shared" ref="G116" si="58">G105+G115</f>
        <v>26.02</v>
      </c>
      <c r="H116" s="32">
        <f t="shared" ref="H116" si="59">H105+H115</f>
        <v>16</v>
      </c>
      <c r="I116" s="32">
        <f t="shared" ref="I116" si="60">I105+I115</f>
        <v>83</v>
      </c>
      <c r="J116" s="32">
        <f t="shared" ref="J116:L116" si="61">J105+J115</f>
        <v>496</v>
      </c>
      <c r="K116" s="32"/>
      <c r="L116" s="32">
        <f t="shared" si="61"/>
        <v>138.63</v>
      </c>
    </row>
    <row r="117" spans="1:12" ht="25.5">
      <c r="A117" s="14">
        <v>2</v>
      </c>
      <c r="B117" s="15">
        <v>2</v>
      </c>
      <c r="C117" s="22" t="s">
        <v>20</v>
      </c>
      <c r="D117" s="5" t="s">
        <v>21</v>
      </c>
      <c r="E117" s="39" t="s">
        <v>54</v>
      </c>
      <c r="F117" s="40">
        <v>270</v>
      </c>
      <c r="G117" s="40">
        <v>18.59</v>
      </c>
      <c r="H117" s="40">
        <v>21.94</v>
      </c>
      <c r="I117" s="40">
        <v>44.31</v>
      </c>
      <c r="J117" s="40">
        <v>453.45</v>
      </c>
      <c r="K117" s="58">
        <v>294</v>
      </c>
      <c r="L117" s="55">
        <v>71.069999999999993</v>
      </c>
    </row>
    <row r="118" spans="1:12" ht="15">
      <c r="A118" s="14"/>
      <c r="B118" s="15"/>
      <c r="C118" s="11"/>
      <c r="D118" s="7" t="s">
        <v>22</v>
      </c>
      <c r="E118" s="42" t="s">
        <v>47</v>
      </c>
      <c r="F118" s="43">
        <v>200</v>
      </c>
      <c r="G118" s="43">
        <v>3.16</v>
      </c>
      <c r="H118" s="43">
        <v>3.34</v>
      </c>
      <c r="I118" s="43">
        <v>22.94</v>
      </c>
      <c r="J118" s="43">
        <v>130.6</v>
      </c>
      <c r="K118" s="60">
        <v>693</v>
      </c>
      <c r="L118" s="56">
        <v>12.6</v>
      </c>
    </row>
    <row r="119" spans="1:12" ht="15">
      <c r="A119" s="14"/>
      <c r="B119" s="15"/>
      <c r="C119" s="11"/>
      <c r="D119" s="7" t="s">
        <v>23</v>
      </c>
      <c r="E119" s="42" t="s">
        <v>46</v>
      </c>
      <c r="F119" s="43">
        <v>40</v>
      </c>
      <c r="G119" s="43">
        <v>3.07</v>
      </c>
      <c r="H119" s="43">
        <v>1.07</v>
      </c>
      <c r="I119" s="43">
        <v>20.9</v>
      </c>
      <c r="J119" s="43">
        <v>107.2</v>
      </c>
      <c r="K119" s="44">
        <v>8</v>
      </c>
      <c r="L119" s="43">
        <v>1.22</v>
      </c>
    </row>
    <row r="120" spans="1:12" ht="15.75" thickBot="1">
      <c r="A120" s="14"/>
      <c r="B120" s="15"/>
      <c r="C120" s="11"/>
      <c r="D120" s="7" t="s">
        <v>40</v>
      </c>
      <c r="E120" s="42" t="s">
        <v>58</v>
      </c>
      <c r="F120" s="43">
        <v>50</v>
      </c>
      <c r="G120" s="43">
        <v>0.5</v>
      </c>
      <c r="H120" s="43">
        <v>0.2</v>
      </c>
      <c r="I120" s="43">
        <v>30</v>
      </c>
      <c r="J120" s="43">
        <v>88</v>
      </c>
      <c r="K120" s="54"/>
      <c r="L120" s="57">
        <v>3.39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6"/>
      <c r="B123" s="17"/>
      <c r="C123" s="8"/>
      <c r="D123" s="18" t="s">
        <v>33</v>
      </c>
      <c r="E123" s="9"/>
      <c r="F123" s="19">
        <f>SUM(F117:F122)</f>
        <v>560</v>
      </c>
      <c r="G123" s="19">
        <f t="shared" ref="G123:J123" si="62">SUM(G117:G122)</f>
        <v>25.32</v>
      </c>
      <c r="H123" s="19">
        <f t="shared" si="62"/>
        <v>26.55</v>
      </c>
      <c r="I123" s="19">
        <f t="shared" si="62"/>
        <v>118.15</v>
      </c>
      <c r="J123" s="19">
        <f t="shared" si="62"/>
        <v>779.25</v>
      </c>
      <c r="K123" s="25"/>
      <c r="L123" s="19">
        <f t="shared" ref="L123" si="63">SUM(L117:L122)</f>
        <v>88.279999999999987</v>
      </c>
    </row>
    <row r="124" spans="1:12" ht="15">
      <c r="A124" s="13">
        <f>A117</f>
        <v>2</v>
      </c>
      <c r="B124" s="13">
        <f>B117</f>
        <v>2</v>
      </c>
      <c r="C124" s="10" t="s">
        <v>25</v>
      </c>
      <c r="D124" s="7" t="s">
        <v>26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27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7" t="s">
        <v>28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29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30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31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32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6"/>
      <c r="B133" s="17"/>
      <c r="C133" s="8"/>
      <c r="D133" s="18" t="s">
        <v>33</v>
      </c>
      <c r="E133" s="9"/>
      <c r="F133" s="19">
        <f>SUM(F124:F132)</f>
        <v>0</v>
      </c>
      <c r="G133" s="19">
        <f t="shared" ref="G133:J133" si="64">SUM(G124:G132)</f>
        <v>0</v>
      </c>
      <c r="H133" s="19">
        <f t="shared" si="64"/>
        <v>0</v>
      </c>
      <c r="I133" s="19">
        <f t="shared" si="64"/>
        <v>0</v>
      </c>
      <c r="J133" s="19">
        <f t="shared" si="64"/>
        <v>0</v>
      </c>
      <c r="K133" s="25"/>
      <c r="L133" s="19">
        <f t="shared" ref="L133" si="65">SUM(L124:L132)</f>
        <v>0</v>
      </c>
    </row>
    <row r="134" spans="1:12" ht="15.75" thickBot="1">
      <c r="A134" s="33">
        <f>A117</f>
        <v>2</v>
      </c>
      <c r="B134" s="33">
        <f>B117</f>
        <v>2</v>
      </c>
      <c r="C134" s="66" t="s">
        <v>4</v>
      </c>
      <c r="D134" s="67"/>
      <c r="E134" s="31"/>
      <c r="F134" s="32">
        <f>F123+F133</f>
        <v>560</v>
      </c>
      <c r="G134" s="32">
        <f t="shared" ref="G134" si="66">G123+G133</f>
        <v>25.32</v>
      </c>
      <c r="H134" s="32">
        <f t="shared" ref="H134" si="67">H123+H133</f>
        <v>26.55</v>
      </c>
      <c r="I134" s="32">
        <f t="shared" ref="I134" si="68">I123+I133</f>
        <v>118.15</v>
      </c>
      <c r="J134" s="32">
        <f t="shared" ref="J134:L134" si="69">J123+J133</f>
        <v>779.25</v>
      </c>
      <c r="K134" s="32"/>
      <c r="L134" s="32">
        <f t="shared" si="69"/>
        <v>88.279999999999987</v>
      </c>
    </row>
    <row r="135" spans="1:12" ht="25.5">
      <c r="A135" s="20">
        <v>2</v>
      </c>
      <c r="B135" s="21">
        <v>3</v>
      </c>
      <c r="C135" s="22" t="s">
        <v>20</v>
      </c>
      <c r="D135" s="5" t="s">
        <v>21</v>
      </c>
      <c r="E135" s="39" t="s">
        <v>55</v>
      </c>
      <c r="F135" s="40">
        <v>270</v>
      </c>
      <c r="G135" s="40">
        <v>20.3</v>
      </c>
      <c r="H135" s="40">
        <v>13.7</v>
      </c>
      <c r="I135" s="40">
        <v>35.1</v>
      </c>
      <c r="J135" s="40">
        <v>433</v>
      </c>
      <c r="K135" s="41">
        <v>451</v>
      </c>
      <c r="L135" s="40">
        <v>43.75</v>
      </c>
    </row>
    <row r="136" spans="1:12" ht="15">
      <c r="A136" s="23"/>
      <c r="B136" s="15"/>
      <c r="C136" s="11"/>
      <c r="D136" s="7" t="s">
        <v>22</v>
      </c>
      <c r="E136" s="42" t="s">
        <v>45</v>
      </c>
      <c r="F136" s="43">
        <v>200</v>
      </c>
      <c r="G136" s="43">
        <v>0.02</v>
      </c>
      <c r="H136" s="43">
        <v>0</v>
      </c>
      <c r="I136" s="43">
        <v>14</v>
      </c>
      <c r="J136" s="43">
        <v>56.8</v>
      </c>
      <c r="K136" s="44">
        <v>943</v>
      </c>
      <c r="L136" s="43">
        <v>5.42</v>
      </c>
    </row>
    <row r="137" spans="1:12" ht="15.75" customHeight="1">
      <c r="A137" s="23"/>
      <c r="B137" s="15"/>
      <c r="C137" s="11"/>
      <c r="D137" s="7" t="s">
        <v>23</v>
      </c>
      <c r="E137" s="42" t="s">
        <v>46</v>
      </c>
      <c r="F137" s="43">
        <v>40</v>
      </c>
      <c r="G137" s="43">
        <v>3</v>
      </c>
      <c r="H137" s="43">
        <v>1</v>
      </c>
      <c r="I137" s="43">
        <v>21</v>
      </c>
      <c r="J137" s="43">
        <v>107</v>
      </c>
      <c r="K137" s="44">
        <v>8</v>
      </c>
      <c r="L137" s="43">
        <v>1.22</v>
      </c>
    </row>
    <row r="138" spans="1:12" ht="16.5" thickBot="1">
      <c r="A138" s="23"/>
      <c r="B138" s="15"/>
      <c r="C138" s="11"/>
      <c r="D138" s="7" t="s">
        <v>24</v>
      </c>
      <c r="E138" s="42" t="s">
        <v>59</v>
      </c>
      <c r="F138" s="43">
        <v>180</v>
      </c>
      <c r="G138" s="43">
        <v>1.44</v>
      </c>
      <c r="H138" s="43">
        <v>0.36</v>
      </c>
      <c r="I138" s="43">
        <v>13.5</v>
      </c>
      <c r="J138" s="43">
        <v>68.400000000000006</v>
      </c>
      <c r="K138" s="61"/>
      <c r="L138" s="53">
        <v>27.01</v>
      </c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4"/>
      <c r="B141" s="17"/>
      <c r="C141" s="8"/>
      <c r="D141" s="18" t="s">
        <v>33</v>
      </c>
      <c r="E141" s="9"/>
      <c r="F141" s="19">
        <f>SUM(F135:F140)</f>
        <v>690</v>
      </c>
      <c r="G141" s="19">
        <f t="shared" ref="G141:J141" si="70">SUM(G135:G140)</f>
        <v>24.76</v>
      </c>
      <c r="H141" s="19">
        <f t="shared" si="70"/>
        <v>15.059999999999999</v>
      </c>
      <c r="I141" s="19">
        <f t="shared" si="70"/>
        <v>83.6</v>
      </c>
      <c r="J141" s="19">
        <f t="shared" si="70"/>
        <v>665.19999999999993</v>
      </c>
      <c r="K141" s="25"/>
      <c r="L141" s="19">
        <f t="shared" ref="L141" si="71">SUM(L135:L140)</f>
        <v>77.400000000000006</v>
      </c>
    </row>
    <row r="142" spans="1:12" ht="15">
      <c r="A142" s="26">
        <f>A135</f>
        <v>2</v>
      </c>
      <c r="B142" s="13">
        <f>B135</f>
        <v>3</v>
      </c>
      <c r="C142" s="10" t="s">
        <v>25</v>
      </c>
      <c r="D142" s="7" t="s">
        <v>26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27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28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7" t="s">
        <v>29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7" t="s">
        <v>30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31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32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4"/>
      <c r="B151" s="17"/>
      <c r="C151" s="8"/>
      <c r="D151" s="18" t="s">
        <v>33</v>
      </c>
      <c r="E151" s="9"/>
      <c r="F151" s="19">
        <f>SUM(F142:F150)</f>
        <v>0</v>
      </c>
      <c r="G151" s="19">
        <f t="shared" ref="G151:J151" si="72">SUM(G142:G150)</f>
        <v>0</v>
      </c>
      <c r="H151" s="19">
        <f t="shared" si="72"/>
        <v>0</v>
      </c>
      <c r="I151" s="19">
        <f t="shared" si="72"/>
        <v>0</v>
      </c>
      <c r="J151" s="19">
        <f t="shared" si="72"/>
        <v>0</v>
      </c>
      <c r="K151" s="25"/>
      <c r="L151" s="19">
        <f t="shared" ref="L151" si="73">SUM(L142:L150)</f>
        <v>0</v>
      </c>
    </row>
    <row r="152" spans="1:12" ht="15.75" thickBot="1">
      <c r="A152" s="29">
        <f>A135</f>
        <v>2</v>
      </c>
      <c r="B152" s="30">
        <f>B135</f>
        <v>3</v>
      </c>
      <c r="C152" s="66" t="s">
        <v>4</v>
      </c>
      <c r="D152" s="67"/>
      <c r="E152" s="31"/>
      <c r="F152" s="32">
        <f>F141+F151</f>
        <v>690</v>
      </c>
      <c r="G152" s="32">
        <f t="shared" ref="G152" si="74">G141+G151</f>
        <v>24.76</v>
      </c>
      <c r="H152" s="32">
        <f t="shared" ref="H152" si="75">H141+H151</f>
        <v>15.059999999999999</v>
      </c>
      <c r="I152" s="32">
        <f t="shared" ref="I152" si="76">I141+I151</f>
        <v>83.6</v>
      </c>
      <c r="J152" s="32">
        <f t="shared" ref="J152:L152" si="77">J141+J151</f>
        <v>665.19999999999993</v>
      </c>
      <c r="K152" s="32"/>
      <c r="L152" s="32">
        <f t="shared" si="77"/>
        <v>77.400000000000006</v>
      </c>
    </row>
    <row r="153" spans="1:12" ht="15">
      <c r="A153" s="20">
        <v>2</v>
      </c>
      <c r="B153" s="21">
        <v>4</v>
      </c>
      <c r="C153" s="22" t="s">
        <v>20</v>
      </c>
      <c r="D153" s="5" t="s">
        <v>21</v>
      </c>
      <c r="E153" s="39" t="s">
        <v>51</v>
      </c>
      <c r="F153" s="40">
        <v>240</v>
      </c>
      <c r="G153" s="40">
        <v>19.23</v>
      </c>
      <c r="H153" s="40">
        <v>17.84</v>
      </c>
      <c r="I153" s="40">
        <v>16.579999999999998</v>
      </c>
      <c r="J153" s="40">
        <v>264.25</v>
      </c>
      <c r="K153" s="62">
        <v>227</v>
      </c>
      <c r="L153" s="52">
        <v>45.23</v>
      </c>
    </row>
    <row r="154" spans="1:12" ht="15">
      <c r="A154" s="23"/>
      <c r="B154" s="15"/>
      <c r="C154" s="11"/>
      <c r="D154" s="7" t="s">
        <v>26</v>
      </c>
      <c r="E154" s="42" t="s">
        <v>48</v>
      </c>
      <c r="F154" s="43">
        <v>60</v>
      </c>
      <c r="G154" s="43">
        <v>1.27</v>
      </c>
      <c r="H154" s="43">
        <v>2.68</v>
      </c>
      <c r="I154" s="43">
        <v>2.79</v>
      </c>
      <c r="J154" s="43">
        <v>47.88</v>
      </c>
      <c r="K154" s="44">
        <v>43</v>
      </c>
      <c r="L154" s="43">
        <v>19.5</v>
      </c>
    </row>
    <row r="155" spans="1:12" ht="15">
      <c r="A155" s="23"/>
      <c r="B155" s="15"/>
      <c r="C155" s="11"/>
      <c r="D155" s="7" t="s">
        <v>22</v>
      </c>
      <c r="E155" s="42" t="s">
        <v>45</v>
      </c>
      <c r="F155" s="43">
        <v>200</v>
      </c>
      <c r="G155" s="43">
        <v>0.02</v>
      </c>
      <c r="H155" s="43">
        <v>0</v>
      </c>
      <c r="I155" s="43">
        <v>14</v>
      </c>
      <c r="J155" s="43">
        <v>56.8</v>
      </c>
      <c r="K155" s="44">
        <v>943</v>
      </c>
      <c r="L155" s="43">
        <v>5.42</v>
      </c>
    </row>
    <row r="156" spans="1:12" ht="15">
      <c r="A156" s="23"/>
      <c r="B156" s="15"/>
      <c r="C156" s="11"/>
      <c r="D156" s="7" t="s">
        <v>23</v>
      </c>
      <c r="E156" s="42" t="s">
        <v>46</v>
      </c>
      <c r="F156" s="43">
        <v>40</v>
      </c>
      <c r="G156" s="43">
        <v>3</v>
      </c>
      <c r="H156" s="43">
        <v>1</v>
      </c>
      <c r="I156" s="43">
        <v>21</v>
      </c>
      <c r="J156" s="43">
        <v>107</v>
      </c>
      <c r="K156" s="44">
        <v>8</v>
      </c>
      <c r="L156" s="43">
        <v>1.22</v>
      </c>
    </row>
    <row r="157" spans="1:12" ht="15">
      <c r="A157" s="23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4"/>
      <c r="B159" s="17"/>
      <c r="C159" s="8"/>
      <c r="D159" s="18" t="s">
        <v>33</v>
      </c>
      <c r="E159" s="9"/>
      <c r="F159" s="19">
        <f>SUM(F153:F158)</f>
        <v>540</v>
      </c>
      <c r="G159" s="19">
        <f t="shared" ref="G159:J159" si="78">SUM(G153:G158)</f>
        <v>23.52</v>
      </c>
      <c r="H159" s="19">
        <f t="shared" si="78"/>
        <v>21.52</v>
      </c>
      <c r="I159" s="19">
        <f t="shared" si="78"/>
        <v>54.37</v>
      </c>
      <c r="J159" s="19">
        <f t="shared" si="78"/>
        <v>475.93</v>
      </c>
      <c r="K159" s="25"/>
      <c r="L159" s="19">
        <f t="shared" ref="L159" si="79">SUM(L153:L158)</f>
        <v>71.36999999999999</v>
      </c>
    </row>
    <row r="160" spans="1:12" ht="15">
      <c r="A160" s="26">
        <f>A153</f>
        <v>2</v>
      </c>
      <c r="B160" s="13">
        <f>B153</f>
        <v>4</v>
      </c>
      <c r="C160" s="10" t="s">
        <v>25</v>
      </c>
      <c r="D160" s="7" t="s">
        <v>26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27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28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29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7" t="s">
        <v>30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31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32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4"/>
      <c r="B169" s="17"/>
      <c r="C169" s="8"/>
      <c r="D169" s="18" t="s">
        <v>33</v>
      </c>
      <c r="E169" s="9"/>
      <c r="F169" s="19">
        <f>SUM(F160:F168)</f>
        <v>0</v>
      </c>
      <c r="G169" s="19">
        <f t="shared" ref="G169:J169" si="80">SUM(G160:G168)</f>
        <v>0</v>
      </c>
      <c r="H169" s="19">
        <f t="shared" si="80"/>
        <v>0</v>
      </c>
      <c r="I169" s="19">
        <f t="shared" si="80"/>
        <v>0</v>
      </c>
      <c r="J169" s="19">
        <f t="shared" si="80"/>
        <v>0</v>
      </c>
      <c r="K169" s="25"/>
      <c r="L169" s="19">
        <f t="shared" ref="L169" si="81">SUM(L160:L168)</f>
        <v>0</v>
      </c>
    </row>
    <row r="170" spans="1:12" ht="15.75" thickBot="1">
      <c r="A170" s="29">
        <f>A153</f>
        <v>2</v>
      </c>
      <c r="B170" s="30">
        <f>B153</f>
        <v>4</v>
      </c>
      <c r="C170" s="66" t="s">
        <v>4</v>
      </c>
      <c r="D170" s="67"/>
      <c r="E170" s="31"/>
      <c r="F170" s="32">
        <f>F159+F169</f>
        <v>540</v>
      </c>
      <c r="G170" s="32">
        <f t="shared" ref="G170" si="82">G159+G169</f>
        <v>23.52</v>
      </c>
      <c r="H170" s="32">
        <f t="shared" ref="H170" si="83">H159+H169</f>
        <v>21.52</v>
      </c>
      <c r="I170" s="32">
        <f t="shared" ref="I170" si="84">I159+I169</f>
        <v>54.37</v>
      </c>
      <c r="J170" s="32">
        <f t="shared" ref="J170:L170" si="85">J159+J169</f>
        <v>475.93</v>
      </c>
      <c r="K170" s="32"/>
      <c r="L170" s="32">
        <f t="shared" si="85"/>
        <v>71.36999999999999</v>
      </c>
    </row>
    <row r="171" spans="1:12" ht="31.5" customHeight="1">
      <c r="A171" s="20">
        <v>2</v>
      </c>
      <c r="B171" s="21">
        <v>5</v>
      </c>
      <c r="C171" s="22" t="s">
        <v>20</v>
      </c>
      <c r="D171" s="5" t="s">
        <v>21</v>
      </c>
      <c r="E171" s="39" t="s">
        <v>63</v>
      </c>
      <c r="F171" s="40">
        <v>280</v>
      </c>
      <c r="G171" s="40">
        <v>52.27</v>
      </c>
      <c r="H171" s="40">
        <v>48.39</v>
      </c>
      <c r="I171" s="40">
        <v>92.66</v>
      </c>
      <c r="J171" s="40">
        <v>820.34</v>
      </c>
      <c r="K171" s="58">
        <v>288</v>
      </c>
      <c r="L171" s="55">
        <v>61.15</v>
      </c>
    </row>
    <row r="172" spans="1:12" ht="15.75" thickBot="1">
      <c r="A172" s="23"/>
      <c r="B172" s="15"/>
      <c r="C172" s="11"/>
      <c r="D172" s="7" t="s">
        <v>26</v>
      </c>
      <c r="E172" s="42" t="s">
        <v>50</v>
      </c>
      <c r="F172" s="43">
        <v>60</v>
      </c>
      <c r="G172" s="43">
        <v>3.9</v>
      </c>
      <c r="H172" s="43">
        <v>4.26</v>
      </c>
      <c r="I172" s="43">
        <v>2.7</v>
      </c>
      <c r="J172" s="43">
        <v>65.28</v>
      </c>
      <c r="K172" s="59">
        <v>16</v>
      </c>
      <c r="L172" s="57">
        <v>4.38</v>
      </c>
    </row>
    <row r="173" spans="1:12" ht="15">
      <c r="A173" s="23"/>
      <c r="B173" s="15"/>
      <c r="C173" s="11"/>
      <c r="D173" s="7" t="s">
        <v>22</v>
      </c>
      <c r="E173" s="42" t="s">
        <v>47</v>
      </c>
      <c r="F173" s="43">
        <v>200</v>
      </c>
      <c r="G173" s="43">
        <v>3.16</v>
      </c>
      <c r="H173" s="43">
        <v>3.34</v>
      </c>
      <c r="I173" s="43">
        <v>22.94</v>
      </c>
      <c r="J173" s="43">
        <v>130.6</v>
      </c>
      <c r="K173" s="60">
        <v>693</v>
      </c>
      <c r="L173" s="56">
        <v>12.6</v>
      </c>
    </row>
    <row r="174" spans="1:12" ht="15">
      <c r="A174" s="23"/>
      <c r="B174" s="15"/>
      <c r="C174" s="11"/>
      <c r="D174" s="7" t="s">
        <v>23</v>
      </c>
      <c r="E174" s="42" t="s">
        <v>46</v>
      </c>
      <c r="F174" s="43">
        <v>40</v>
      </c>
      <c r="G174" s="43">
        <v>3.07</v>
      </c>
      <c r="H174" s="43">
        <v>1.07</v>
      </c>
      <c r="I174" s="43">
        <v>20.9</v>
      </c>
      <c r="J174" s="43">
        <v>107.2</v>
      </c>
      <c r="K174" s="44">
        <v>8</v>
      </c>
      <c r="L174" s="43">
        <v>1.22</v>
      </c>
    </row>
    <row r="175" spans="1:12" ht="15">
      <c r="A175" s="23"/>
      <c r="B175" s="15"/>
      <c r="C175" s="11"/>
      <c r="D175" s="7"/>
      <c r="E175" s="42"/>
      <c r="F175" s="43"/>
      <c r="G175" s="43"/>
      <c r="H175" s="43"/>
      <c r="I175" s="43"/>
      <c r="J175" s="43"/>
      <c r="K175" s="51"/>
      <c r="L175" s="56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.75" customHeight="1">
      <c r="A177" s="24"/>
      <c r="B177" s="17"/>
      <c r="C177" s="8"/>
      <c r="D177" s="18" t="s">
        <v>33</v>
      </c>
      <c r="E177" s="9"/>
      <c r="F177" s="19">
        <f>SUM(F171:F176)</f>
        <v>580</v>
      </c>
      <c r="G177" s="19">
        <f t="shared" ref="G177:J177" si="86">SUM(G171:G176)</f>
        <v>62.4</v>
      </c>
      <c r="H177" s="19">
        <f t="shared" si="86"/>
        <v>57.059999999999995</v>
      </c>
      <c r="I177" s="19">
        <f t="shared" si="86"/>
        <v>139.19999999999999</v>
      </c>
      <c r="J177" s="19">
        <f t="shared" si="86"/>
        <v>1123.42</v>
      </c>
      <c r="K177" s="25"/>
      <c r="L177" s="19">
        <f t="shared" ref="L177" si="87">SUM(L171:L176)</f>
        <v>79.349999999999994</v>
      </c>
    </row>
    <row r="178" spans="1:12" ht="15">
      <c r="A178" s="26">
        <f>A171</f>
        <v>2</v>
      </c>
      <c r="B178" s="13">
        <f>B171</f>
        <v>5</v>
      </c>
      <c r="C178" s="10" t="s">
        <v>25</v>
      </c>
      <c r="D178" s="7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27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28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29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30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31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7" t="s">
        <v>32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4"/>
      <c r="B187" s="17"/>
      <c r="C187" s="8"/>
      <c r="D187" s="18" t="s">
        <v>33</v>
      </c>
      <c r="E187" s="9"/>
      <c r="F187" s="19">
        <f>SUM(F178:F186)</f>
        <v>0</v>
      </c>
      <c r="G187" s="19">
        <f t="shared" ref="G187:J187" si="88">SUM(G178:G186)</f>
        <v>0</v>
      </c>
      <c r="H187" s="19">
        <f t="shared" si="88"/>
        <v>0</v>
      </c>
      <c r="I187" s="19">
        <f t="shared" si="88"/>
        <v>0</v>
      </c>
      <c r="J187" s="19">
        <f t="shared" si="88"/>
        <v>0</v>
      </c>
      <c r="K187" s="25"/>
      <c r="L187" s="19">
        <f t="shared" ref="L187" si="89">SUM(L178:L186)</f>
        <v>0</v>
      </c>
    </row>
    <row r="188" spans="1:12" ht="15.75" thickBot="1">
      <c r="A188" s="29">
        <f>A171</f>
        <v>2</v>
      </c>
      <c r="B188" s="30">
        <f>B171</f>
        <v>5</v>
      </c>
      <c r="C188" s="66" t="s">
        <v>4</v>
      </c>
      <c r="D188" s="67"/>
      <c r="E188" s="31"/>
      <c r="F188" s="32">
        <f>F177+F187</f>
        <v>580</v>
      </c>
      <c r="G188" s="32">
        <f t="shared" ref="G188" si="90">G177+G187</f>
        <v>62.4</v>
      </c>
      <c r="H188" s="32">
        <f t="shared" ref="H188" si="91">H177+H187</f>
        <v>57.059999999999995</v>
      </c>
      <c r="I188" s="32">
        <f t="shared" ref="I188" si="92">I177+I187</f>
        <v>139.19999999999999</v>
      </c>
      <c r="J188" s="32">
        <f t="shared" ref="J188:L188" si="93">J177+J187</f>
        <v>1123.42</v>
      </c>
      <c r="K188" s="32"/>
      <c r="L188" s="32">
        <f t="shared" si="93"/>
        <v>79.349999999999994</v>
      </c>
    </row>
    <row r="189" spans="1:12" ht="13.5" thickBot="1">
      <c r="A189" s="27"/>
      <c r="B189" s="28"/>
      <c r="C189" s="68" t="s">
        <v>5</v>
      </c>
      <c r="D189" s="68"/>
      <c r="E189" s="68"/>
      <c r="F189" s="34">
        <f>(F24+F42+F61+F79+F97+F116+F134+F152+F170+F188)/(IF(F24=0,0,1)+IF(F42=0,0,1)+IF(F61=0,0,1)+IF(F79=0,0,1)+IF(F97=0,0,1)+IF(F116=0,0,1)+IF(F134=0,0,1)+IF(F152=0,0,1)+IF(F170=0,0,1)+IF(F188=0,0,1))</f>
        <v>573</v>
      </c>
      <c r="G189" s="34">
        <f>(G24+G42+G61+G79+G97+G116+G134+G152+G170+G188)/(IF(G24=0,0,1)+IF(G42=0,0,1)+IF(G61=0,0,1)+IF(G79=0,0,1)+IF(G97=0,0,1)+IF(G116=0,0,1)+IF(G134=0,0,1)+IF(G152=0,0,1)+IF(G170=0,0,1)+IF(G188=0,0,1))</f>
        <v>29.809999999999995</v>
      </c>
      <c r="H189" s="34">
        <f>(H24+H42+H61+H79+H97+H116+H134+H152+H170+H188)/(IF(H24=0,0,1)+IF(H42=0,0,1)+IF(H61=0,0,1)+IF(H79=0,0,1)+IF(H97=0,0,1)+IF(H116=0,0,1)+IF(H134=0,0,1)+IF(H152=0,0,1)+IF(H170=0,0,1)+IF(H188=0,0,1))</f>
        <v>23.084000000000003</v>
      </c>
      <c r="I189" s="34">
        <f>(I24+I42+I61+I79+I97+I116+I134+I152+I170+I188)/(IF(I24=0,0,1)+IF(I42=0,0,1)+IF(I61=0,0,1)+IF(I79=0,0,1)+IF(I97=0,0,1)+IF(I116=0,0,1)+IF(I134=0,0,1)+IF(I152=0,0,1)+IF(I170=0,0,1)+IF(I188=0,0,1))</f>
        <v>88.262999999999991</v>
      </c>
      <c r="J189" s="34">
        <f>(J24+J42+J61+J79+J97+J116+J134+J152+J170+J188)/(IF(J24=0,0,1)+IF(J42=0,0,1)+IF(J61=0,0,1)+IF(J79=0,0,1)+IF(J97=0,0,1)+IF(J116=0,0,1)+IF(J134=0,0,1)+IF(J152=0,0,1)+IF(J170=0,0,1)+IF(J188=0,0,1))</f>
        <v>645.61500000000001</v>
      </c>
      <c r="K189" s="34"/>
      <c r="L189" s="34">
        <f>(L24+L42+L61+L79+L97+L116+L134+L152+L170+L188)/(IF(L24=0,0,1)+IF(L42=0,0,1)+IF(L61=0,0,1)+IF(L79=0,0,1)+IF(L97=0,0,1)+IF(L116=0,0,1)+IF(L134=0,0,1)+IF(L152=0,0,1)+IF(L170=0,0,1)+IF(L188=0,0,1))</f>
        <v>80.133999999999986</v>
      </c>
    </row>
  </sheetData>
  <mergeCells count="14">
    <mergeCell ref="C79:D79"/>
    <mergeCell ref="C97:D97"/>
    <mergeCell ref="C24:D24"/>
    <mergeCell ref="C189:E189"/>
    <mergeCell ref="C188:D188"/>
    <mergeCell ref="C116:D116"/>
    <mergeCell ref="C134:D134"/>
    <mergeCell ref="C152:D152"/>
    <mergeCell ref="C170:D170"/>
    <mergeCell ref="C1:E1"/>
    <mergeCell ref="H1:K1"/>
    <mergeCell ref="H2:K2"/>
    <mergeCell ref="C42:D42"/>
    <mergeCell ref="C61:D6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2024-12-13T10:20:51Z</cp:lastPrinted>
  <dcterms:created xsi:type="dcterms:W3CDTF">2022-05-16T14:23:56Z</dcterms:created>
  <dcterms:modified xsi:type="dcterms:W3CDTF">2025-02-13T07:44:11Z</dcterms:modified>
</cp:coreProperties>
</file>